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НОО" sheetId="3" r:id="rId1"/>
    <sheet name="ООО" sheetId="4" r:id="rId2"/>
    <sheet name="СОО" sheetId="6" r:id="rId3"/>
  </sheets>
  <definedNames>
    <definedName name="_xlnm._FilterDatabase" localSheetId="1" hidden="1">ООО!$A$7:$H$43</definedName>
  </definedNames>
  <calcPr calcId="162913"/>
  <fileRecoveryPr autoRecover="0"/>
</workbook>
</file>

<file path=xl/calcChain.xml><?xml version="1.0" encoding="utf-8"?>
<calcChain xmlns="http://schemas.openxmlformats.org/spreadsheetml/2006/main">
  <c r="G14" i="6" l="1"/>
  <c r="F29" i="3"/>
  <c r="E29" i="3"/>
  <c r="F33" i="6" l="1"/>
  <c r="E33" i="6"/>
  <c r="G32" i="6"/>
  <c r="G31" i="6"/>
  <c r="G30" i="6"/>
  <c r="G29" i="6"/>
  <c r="G28" i="6"/>
  <c r="G27" i="6"/>
  <c r="G26" i="6"/>
  <c r="G25" i="6"/>
  <c r="G23" i="6"/>
  <c r="F21" i="6"/>
  <c r="E21" i="6"/>
  <c r="G20" i="6"/>
  <c r="G19" i="6"/>
  <c r="G18" i="6"/>
  <c r="G17" i="6"/>
  <c r="G16" i="6"/>
  <c r="G15" i="6"/>
  <c r="G13" i="6"/>
  <c r="G12" i="6"/>
  <c r="G11" i="6"/>
  <c r="G10" i="6"/>
  <c r="E34" i="6" l="1"/>
  <c r="F34" i="6"/>
  <c r="G40" i="4" l="1"/>
  <c r="G39" i="4"/>
  <c r="G11" i="4"/>
  <c r="G12" i="4"/>
  <c r="G13" i="4"/>
  <c r="G14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0" i="4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F41" i="4" l="1"/>
  <c r="E41" i="4"/>
  <c r="F37" i="4"/>
  <c r="E37" i="4"/>
  <c r="F42" i="4" l="1"/>
  <c r="E42" i="4"/>
</calcChain>
</file>

<file path=xl/sharedStrings.xml><?xml version="1.0" encoding="utf-8"?>
<sst xmlns="http://schemas.openxmlformats.org/spreadsheetml/2006/main" count="195" uniqueCount="69">
  <si>
    <t>№ п\п</t>
  </si>
  <si>
    <t>класс</t>
  </si>
  <si>
    <t>предмет</t>
  </si>
  <si>
    <t>ФИО</t>
  </si>
  <si>
    <t>учителя</t>
  </si>
  <si>
    <t>Количество часов</t>
  </si>
  <si>
    <t>Причины н/выполнения</t>
  </si>
  <si>
    <t>По плану</t>
  </si>
  <si>
    <t>Итого</t>
  </si>
  <si>
    <t>ОО</t>
  </si>
  <si>
    <t>Часть, формируемая участниками образовательного процесса</t>
  </si>
  <si>
    <t>Обязательная часть</t>
  </si>
  <si>
    <t>всего</t>
  </si>
  <si>
    <t>ОСНОВНОЕ ОБЩЕЕ ОБРАЗОВАНИЕ</t>
  </si>
  <si>
    <t>НАЧАЛЬНОЕ ОБЩЕЕ ОБРАЗОВАНИЕ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</si>
  <si>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</si>
  <si>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</si>
  <si>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</si>
  <si>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</si>
  <si>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</si>
  <si>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Технология</t>
  </si>
  <si>
    <t>Музыка</t>
  </si>
  <si>
    <t xml:space="preserve">Технология </t>
  </si>
  <si>
    <t>Английский язык</t>
  </si>
  <si>
    <t>Физическая культура</t>
  </si>
  <si>
    <t>ОРКСЭ</t>
  </si>
  <si>
    <t>Литература</t>
  </si>
  <si>
    <t>Биология</t>
  </si>
  <si>
    <t>Всеобщая история</t>
  </si>
  <si>
    <t>Обществознание</t>
  </si>
  <si>
    <t>География</t>
  </si>
  <si>
    <t>ОДНК</t>
  </si>
  <si>
    <t>Иностранный язык (английский)</t>
  </si>
  <si>
    <t>Физика</t>
  </si>
  <si>
    <t>Химия</t>
  </si>
  <si>
    <t>Русский язык (включая родной язык и литературное чтение на родном языке)</t>
  </si>
  <si>
    <t>Алгебра и геометрия</t>
  </si>
  <si>
    <t>Родной язык и родная литература</t>
  </si>
  <si>
    <t xml:space="preserve">Обществознание </t>
  </si>
  <si>
    <t xml:space="preserve">Информатика </t>
  </si>
  <si>
    <t>Всеобщая история. История России</t>
  </si>
  <si>
    <t xml:space="preserve"> </t>
  </si>
  <si>
    <t>Из них ДКР</t>
  </si>
  <si>
    <t>% ДКР от общего количества часов</t>
  </si>
  <si>
    <t>Количество ДКР не более 10%</t>
  </si>
  <si>
    <t xml:space="preserve">Количество ДКПР (любых оценочных мероприятий не менее 30 минут) в РП педагогов </t>
  </si>
  <si>
    <t>Количество ДКР не более 10%. 1 классы не планируют!</t>
  </si>
  <si>
    <t>Манакова Менира Зиннатулловна</t>
  </si>
  <si>
    <t>Бизюкова Марина Владимировна</t>
  </si>
  <si>
    <t>Верхоланцева Наталья Аркадьевна</t>
  </si>
  <si>
    <t>Гущина Светлана Фердинантовна</t>
  </si>
  <si>
    <t>Муниципальное бюджетное общеобразовательное учреждение   "Косьинская средняя общеобразовательная школа "</t>
  </si>
  <si>
    <t>Копайгородский Евгений Станиславович</t>
  </si>
  <si>
    <t>Селиванова Татьяна Тихоновна</t>
  </si>
  <si>
    <t>Юхнов Александр Александрович</t>
  </si>
  <si>
    <t>Муниципальное бюджетное общеобразовательное учреждение  " Косьинская средняя общеобразовательная школа  "</t>
  </si>
  <si>
    <t>Ахметзянова Наталья Витальевна</t>
  </si>
  <si>
    <t>Муниципальное бюджетное общеобразовательное учреждение  "Косьинская средняя общеобразовательная школа  "</t>
  </si>
  <si>
    <t>Родной (русский) язык</t>
  </si>
  <si>
    <t xml:space="preserve"> История</t>
  </si>
  <si>
    <t>ОБЖ</t>
  </si>
  <si>
    <t>Математика( алгебра, геометрия)</t>
  </si>
  <si>
    <t>Биологический практикум</t>
  </si>
  <si>
    <t>Практикум по обществознанию</t>
  </si>
  <si>
    <t>Химический практикум</t>
  </si>
  <si>
    <t>Индивидуальный проект</t>
  </si>
  <si>
    <t>Искусство (МХК)</t>
  </si>
  <si>
    <t>Подготовка к ЕГЭ по русскому языку</t>
  </si>
  <si>
    <t>Подготовка к ЕГЭ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</si>
</sst>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9" fontId="8" fillId="5" borderId="1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8" fillId="5" borderId="0" xfId="0" applyFont="1" applyFill="1" applyBorder="1" applyAlignment="1">
      <alignment horizontal="left" vertical="center"/>
    </xf>
    <xf numFmtId="0" fontId="9" fillId="0" borderId="0" xfId="0" applyFont="1"/>
    <xf numFmtId="0" fontId="1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8" xfId="0" applyFont="1" applyBorder="1" applyAlignment="1">
      <alignment vertical="top" wrapText="1"/>
    </xf>
    <xf numFmtId="0" fontId="1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1" fillId="5" borderId="6" xfId="0" applyNumberFormat="1" applyFont="1" applyFill="1" applyBorder="1" applyAlignment="1">
      <alignment horizontal="left" vertical="center"/>
    </xf>
    <xf numFmtId="9" fontId="11" fillId="5" borderId="10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SheetLayoutView="100" workbookViewId="0">
      <selection activeCell="F27" sqref="F27"/>
    </sheetView>
  </sheetViews>
  <sheetFormatPr defaultRowHeight="15" x14ac:dyDescent="0.25"/>
  <cols>
    <col min="3" max="3" width="27.42578125" customWidth="1"/>
    <col min="4" max="4" width="41.140625" customWidth="1"/>
    <col min="5" max="5" width="16.28515625" customWidth="1"/>
    <col min="6" max="6" width="16.7109375" customWidth="1"/>
    <col min="7" max="7" width="9.140625" customWidth="1"/>
    <col min="8" max="8" width="26.42578125" customWidth="1"/>
  </cols>
  <sheetData>
    <row r="1" spans="1:8" ht="19.5" x14ac:dyDescent="0.35">
      <c r="A1" s="62" t="s">
        <v>45</v>
      </c>
      <c r="B1" s="62"/>
      <c r="C1" s="62"/>
      <c r="D1" s="62"/>
      <c r="E1" s="62"/>
      <c r="F1" s="62"/>
      <c r="G1" s="62"/>
      <c r="H1" s="62"/>
    </row>
    <row r="2" spans="1:8" x14ac:dyDescent="0.25">
      <c r="D2" t="s">
        <v>46</v>
      </c>
    </row>
    <row r="3" spans="1:8" x14ac:dyDescent="0.25">
      <c r="A3" s="3" t="s">
        <v>9</v>
      </c>
      <c r="B3" s="63" t="s">
        <v>51</v>
      </c>
      <c r="C3" s="64"/>
      <c r="D3" s="64"/>
      <c r="E3" s="64"/>
      <c r="F3" s="64"/>
      <c r="G3" s="64"/>
      <c r="H3" s="64"/>
    </row>
    <row r="5" spans="1:8" x14ac:dyDescent="0.25">
      <c r="A5" s="65" t="s">
        <v>14</v>
      </c>
      <c r="B5" s="65"/>
      <c r="C5" s="65"/>
      <c r="D5" s="65"/>
      <c r="E5" s="65"/>
      <c r="F5" s="65"/>
      <c r="G5" s="65"/>
      <c r="H5" s="65"/>
    </row>
    <row r="7" spans="1:8" x14ac:dyDescent="0.25">
      <c r="A7" s="66" t="s">
        <v>0</v>
      </c>
      <c r="B7" s="66" t="s">
        <v>1</v>
      </c>
      <c r="C7" s="66" t="s">
        <v>2</v>
      </c>
      <c r="D7" s="5" t="s">
        <v>3</v>
      </c>
      <c r="E7" s="66" t="s">
        <v>5</v>
      </c>
      <c r="F7" s="66"/>
      <c r="G7" s="66" t="s">
        <v>43</v>
      </c>
      <c r="H7" s="66"/>
    </row>
    <row r="8" spans="1:8" ht="39.75" customHeight="1" x14ac:dyDescent="0.25">
      <c r="A8" s="66"/>
      <c r="B8" s="66"/>
      <c r="C8" s="66"/>
      <c r="D8" s="5" t="s">
        <v>4</v>
      </c>
      <c r="E8" s="5" t="s">
        <v>7</v>
      </c>
      <c r="F8" s="5" t="s">
        <v>42</v>
      </c>
      <c r="G8" s="66"/>
      <c r="H8" s="66"/>
    </row>
    <row r="9" spans="1:8" x14ac:dyDescent="0.25">
      <c r="A9" s="54" t="s">
        <v>11</v>
      </c>
      <c r="B9" s="55"/>
      <c r="C9" s="55"/>
      <c r="D9" s="55"/>
      <c r="E9" s="55"/>
      <c r="F9" s="55"/>
      <c r="G9" s="55"/>
      <c r="H9" s="55"/>
    </row>
    <row r="10" spans="1:8" ht="15.75" x14ac:dyDescent="0.25">
      <c r="A10" s="15">
        <v>1</v>
      </c>
      <c r="B10" s="11">
        <v>2</v>
      </c>
      <c r="C10" s="10" t="s">
        <v>15</v>
      </c>
      <c r="D10" s="10" t="s">
        <v>49</v>
      </c>
      <c r="E10" s="37">
        <v>170</v>
      </c>
      <c r="F10" s="37">
        <v>17</v>
      </c>
      <c r="G10" s="30">
        <v>0.1</v>
      </c>
      <c r="H10" s="15"/>
    </row>
    <row r="11" spans="1:8" ht="15.75" x14ac:dyDescent="0.25">
      <c r="A11" s="15">
        <v>2</v>
      </c>
      <c r="B11" s="11">
        <v>2</v>
      </c>
      <c r="C11" s="8" t="s">
        <v>16</v>
      </c>
      <c r="D11" s="10" t="s">
        <v>49</v>
      </c>
      <c r="E11" s="24">
        <v>136</v>
      </c>
      <c r="F11" s="24">
        <v>6</v>
      </c>
      <c r="G11" s="30">
        <f t="shared" ref="G11:G19" si="0">SUM(F11/E11)</f>
        <v>4.4117647058823532E-2</v>
      </c>
      <c r="H11" s="5"/>
    </row>
    <row r="12" spans="1:8" ht="15.75" x14ac:dyDescent="0.25">
      <c r="A12" s="15">
        <v>3</v>
      </c>
      <c r="B12" s="11">
        <v>2</v>
      </c>
      <c r="C12" s="8" t="s">
        <v>17</v>
      </c>
      <c r="D12" s="10" t="s">
        <v>49</v>
      </c>
      <c r="E12" s="24">
        <v>136</v>
      </c>
      <c r="F12" s="24">
        <v>11</v>
      </c>
      <c r="G12" s="30">
        <f t="shared" si="0"/>
        <v>8.0882352941176475E-2</v>
      </c>
      <c r="H12" s="5" t="s">
        <v>41</v>
      </c>
    </row>
    <row r="13" spans="1:8" ht="15.75" x14ac:dyDescent="0.25">
      <c r="A13" s="15">
        <v>4</v>
      </c>
      <c r="B13" s="11">
        <v>2</v>
      </c>
      <c r="C13" s="8" t="s">
        <v>18</v>
      </c>
      <c r="D13" s="10" t="s">
        <v>49</v>
      </c>
      <c r="E13" s="24">
        <v>68</v>
      </c>
      <c r="F13" s="24">
        <v>4</v>
      </c>
      <c r="G13" s="30">
        <f t="shared" si="0"/>
        <v>5.8823529411764705E-2</v>
      </c>
      <c r="H13" s="5"/>
    </row>
    <row r="14" spans="1:8" ht="15.75" x14ac:dyDescent="0.25">
      <c r="A14" s="15">
        <v>5</v>
      </c>
      <c r="B14" s="11">
        <v>2</v>
      </c>
      <c r="C14" s="8" t="s">
        <v>21</v>
      </c>
      <c r="D14" s="10" t="s">
        <v>50</v>
      </c>
      <c r="E14" s="24">
        <v>34</v>
      </c>
      <c r="F14" s="24">
        <v>0</v>
      </c>
      <c r="G14" s="30">
        <f t="shared" si="0"/>
        <v>0</v>
      </c>
      <c r="H14" s="5"/>
    </row>
    <row r="15" spans="1:8" ht="15.75" x14ac:dyDescent="0.25">
      <c r="A15" s="15">
        <v>6</v>
      </c>
      <c r="B15" s="11">
        <v>2</v>
      </c>
      <c r="C15" s="8" t="s">
        <v>19</v>
      </c>
      <c r="D15" s="10" t="s">
        <v>49</v>
      </c>
      <c r="E15" s="24">
        <v>34</v>
      </c>
      <c r="F15" s="24">
        <v>0</v>
      </c>
      <c r="G15" s="30">
        <f t="shared" si="0"/>
        <v>0</v>
      </c>
      <c r="H15" s="5"/>
    </row>
    <row r="16" spans="1:8" ht="15.75" x14ac:dyDescent="0.25">
      <c r="A16" s="15">
        <v>7</v>
      </c>
      <c r="B16" s="11">
        <v>2</v>
      </c>
      <c r="C16" s="8" t="s">
        <v>22</v>
      </c>
      <c r="D16" s="10" t="s">
        <v>49</v>
      </c>
      <c r="E16" s="24">
        <v>34</v>
      </c>
      <c r="F16" s="24">
        <v>0</v>
      </c>
      <c r="G16" s="30">
        <f t="shared" si="0"/>
        <v>0</v>
      </c>
      <c r="H16" s="5"/>
    </row>
    <row r="17" spans="1:8" ht="15.75" x14ac:dyDescent="0.25">
      <c r="A17" s="15">
        <v>8</v>
      </c>
      <c r="B17" s="11">
        <v>2</v>
      </c>
      <c r="C17" s="8" t="s">
        <v>23</v>
      </c>
      <c r="D17" s="10" t="s">
        <v>48</v>
      </c>
      <c r="E17" s="24">
        <v>68</v>
      </c>
      <c r="F17" s="24">
        <v>2</v>
      </c>
      <c r="G17" s="30">
        <f t="shared" si="0"/>
        <v>2.9411764705882353E-2</v>
      </c>
      <c r="H17" s="32"/>
    </row>
    <row r="18" spans="1:8" ht="16.5" thickBot="1" x14ac:dyDescent="0.3">
      <c r="A18" s="16">
        <v>9</v>
      </c>
      <c r="B18" s="17">
        <v>2</v>
      </c>
      <c r="C18" s="18" t="s">
        <v>24</v>
      </c>
      <c r="D18" s="18" t="s">
        <v>49</v>
      </c>
      <c r="E18" s="38">
        <v>102</v>
      </c>
      <c r="F18" s="38">
        <v>0</v>
      </c>
      <c r="G18" s="45">
        <f t="shared" si="0"/>
        <v>0</v>
      </c>
      <c r="H18" s="16"/>
    </row>
    <row r="19" spans="1:8" ht="15.75" x14ac:dyDescent="0.25">
      <c r="A19" s="15">
        <v>1</v>
      </c>
      <c r="B19" s="11">
        <v>4</v>
      </c>
      <c r="C19" s="10" t="s">
        <v>35</v>
      </c>
      <c r="D19" s="10" t="s">
        <v>47</v>
      </c>
      <c r="E19" s="37">
        <v>170</v>
      </c>
      <c r="F19" s="37">
        <v>16</v>
      </c>
      <c r="G19" s="44">
        <f t="shared" si="0"/>
        <v>9.4117647058823528E-2</v>
      </c>
      <c r="H19" s="15"/>
    </row>
    <row r="20" spans="1:8" ht="15.75" x14ac:dyDescent="0.25">
      <c r="A20" s="15">
        <v>2</v>
      </c>
      <c r="B20" s="11">
        <v>4</v>
      </c>
      <c r="C20" s="8" t="s">
        <v>16</v>
      </c>
      <c r="D20" s="8" t="s">
        <v>47</v>
      </c>
      <c r="E20" s="24">
        <v>102</v>
      </c>
      <c r="F20" s="24">
        <v>7</v>
      </c>
      <c r="G20" s="30">
        <f t="shared" ref="G20:G28" si="1">SUM(F20/E20)</f>
        <v>6.8627450980392163E-2</v>
      </c>
      <c r="H20" s="5"/>
    </row>
    <row r="21" spans="1:8" ht="15.75" x14ac:dyDescent="0.25">
      <c r="A21" s="15">
        <v>3</v>
      </c>
      <c r="B21" s="11">
        <v>4</v>
      </c>
      <c r="C21" s="8" t="s">
        <v>17</v>
      </c>
      <c r="D21" s="8" t="s">
        <v>47</v>
      </c>
      <c r="E21" s="24">
        <v>136</v>
      </c>
      <c r="F21" s="24">
        <v>10</v>
      </c>
      <c r="G21" s="30">
        <f t="shared" si="1"/>
        <v>7.3529411764705885E-2</v>
      </c>
      <c r="H21" s="5"/>
    </row>
    <row r="22" spans="1:8" ht="15.75" x14ac:dyDescent="0.25">
      <c r="A22" s="15">
        <v>4</v>
      </c>
      <c r="B22" s="11">
        <v>4</v>
      </c>
      <c r="C22" s="8" t="s">
        <v>18</v>
      </c>
      <c r="D22" s="8" t="s">
        <v>47</v>
      </c>
      <c r="E22" s="24">
        <v>68</v>
      </c>
      <c r="F22" s="24">
        <v>4</v>
      </c>
      <c r="G22" s="30">
        <f t="shared" si="1"/>
        <v>5.8823529411764705E-2</v>
      </c>
      <c r="H22" s="5"/>
    </row>
    <row r="23" spans="1:8" ht="15.75" x14ac:dyDescent="0.25">
      <c r="A23" s="15">
        <v>5</v>
      </c>
      <c r="B23" s="11">
        <v>4</v>
      </c>
      <c r="C23" s="8" t="s">
        <v>22</v>
      </c>
      <c r="D23" s="8" t="s">
        <v>47</v>
      </c>
      <c r="E23" s="24">
        <v>34</v>
      </c>
      <c r="F23" s="24">
        <v>0</v>
      </c>
      <c r="G23" s="30">
        <f t="shared" si="1"/>
        <v>0</v>
      </c>
      <c r="H23" s="25"/>
    </row>
    <row r="24" spans="1:8" ht="15.75" x14ac:dyDescent="0.25">
      <c r="A24" s="15">
        <v>6</v>
      </c>
      <c r="B24" s="11">
        <v>4</v>
      </c>
      <c r="C24" s="8" t="s">
        <v>21</v>
      </c>
      <c r="D24" s="8" t="s">
        <v>50</v>
      </c>
      <c r="E24" s="24">
        <v>34</v>
      </c>
      <c r="F24" s="24">
        <v>0</v>
      </c>
      <c r="G24" s="30">
        <f t="shared" si="1"/>
        <v>0</v>
      </c>
      <c r="H24" s="5"/>
    </row>
    <row r="25" spans="1:8" ht="15.75" x14ac:dyDescent="0.25">
      <c r="A25" s="15">
        <v>7</v>
      </c>
      <c r="B25" s="11">
        <v>4</v>
      </c>
      <c r="C25" s="8" t="s">
        <v>19</v>
      </c>
      <c r="D25" s="8" t="s">
        <v>47</v>
      </c>
      <c r="E25" s="24">
        <v>34</v>
      </c>
      <c r="F25" s="24">
        <v>0</v>
      </c>
      <c r="G25" s="30">
        <f t="shared" si="1"/>
        <v>0</v>
      </c>
      <c r="H25" s="5"/>
    </row>
    <row r="26" spans="1:8" ht="15.75" x14ac:dyDescent="0.25">
      <c r="A26" s="15">
        <v>8</v>
      </c>
      <c r="B26" s="11">
        <v>4</v>
      </c>
      <c r="C26" s="8" t="s">
        <v>25</v>
      </c>
      <c r="D26" s="8" t="s">
        <v>47</v>
      </c>
      <c r="E26" s="24">
        <v>34</v>
      </c>
      <c r="F26" s="24">
        <v>0</v>
      </c>
      <c r="G26" s="30">
        <f t="shared" si="1"/>
        <v>0</v>
      </c>
      <c r="H26" s="5"/>
    </row>
    <row r="27" spans="1:8" ht="15.75" x14ac:dyDescent="0.25">
      <c r="A27" s="15">
        <v>9</v>
      </c>
      <c r="B27" s="11">
        <v>4</v>
      </c>
      <c r="C27" s="8" t="s">
        <v>23</v>
      </c>
      <c r="D27" s="8" t="s">
        <v>48</v>
      </c>
      <c r="E27" s="24">
        <v>68</v>
      </c>
      <c r="F27" s="24">
        <v>7</v>
      </c>
      <c r="G27" s="30">
        <f t="shared" si="1"/>
        <v>0.10294117647058823</v>
      </c>
      <c r="H27" s="5"/>
    </row>
    <row r="28" spans="1:8" ht="16.5" thickBot="1" x14ac:dyDescent="0.3">
      <c r="A28" s="16">
        <v>10</v>
      </c>
      <c r="B28" s="17">
        <v>4</v>
      </c>
      <c r="C28" s="18" t="s">
        <v>24</v>
      </c>
      <c r="D28" s="18" t="s">
        <v>47</v>
      </c>
      <c r="E28" s="38">
        <v>102</v>
      </c>
      <c r="F28" s="38">
        <v>0</v>
      </c>
      <c r="G28" s="45">
        <f t="shared" si="1"/>
        <v>0</v>
      </c>
      <c r="H28" s="16"/>
    </row>
    <row r="29" spans="1:8" ht="15.75" x14ac:dyDescent="0.25">
      <c r="A29" s="56" t="s">
        <v>12</v>
      </c>
      <c r="B29" s="57"/>
      <c r="C29" s="57"/>
      <c r="D29" s="58"/>
      <c r="E29" s="46">
        <f>SUM(E10:E28)</f>
        <v>1564</v>
      </c>
      <c r="F29" s="46">
        <f>SUM(F10:F28)</f>
        <v>84</v>
      </c>
      <c r="G29" s="44"/>
      <c r="H29" s="47"/>
    </row>
    <row r="30" spans="1:8" ht="15.75" x14ac:dyDescent="0.25">
      <c r="A30" s="59"/>
      <c r="B30" s="60"/>
      <c r="C30" s="60"/>
      <c r="D30" s="60"/>
      <c r="E30" s="60"/>
      <c r="F30" s="60"/>
      <c r="G30" s="60"/>
      <c r="H30" s="61"/>
    </row>
    <row r="32" spans="1:8" x14ac:dyDescent="0.25">
      <c r="A32" s="52"/>
      <c r="B32" s="53"/>
      <c r="D32" s="26"/>
    </row>
    <row r="33" spans="1:4" x14ac:dyDescent="0.25">
      <c r="A33" s="52"/>
      <c r="B33" s="53"/>
      <c r="D33" s="26"/>
    </row>
    <row r="34" spans="1:4" x14ac:dyDescent="0.25">
      <c r="D34" s="26"/>
    </row>
  </sheetData>
  <mergeCells count="13">
    <mergeCell ref="A32:B33"/>
    <mergeCell ref="A9:H9"/>
    <mergeCell ref="A29:D29"/>
    <mergeCell ref="A30:H30"/>
    <mergeCell ref="A1:H1"/>
    <mergeCell ref="B3:H3"/>
    <mergeCell ref="A5:H5"/>
    <mergeCell ref="A7:A8"/>
    <mergeCell ref="B7:B8"/>
    <mergeCell ref="C7:C8"/>
    <mergeCell ref="E7:F7"/>
    <mergeCell ref="G7:G8"/>
    <mergeCell ref="H7:H8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SheetLayoutView="100" workbookViewId="0">
      <selection activeCell="F15" sqref="F15"/>
    </sheetView>
  </sheetViews>
  <sheetFormatPr defaultRowHeight="15" x14ac:dyDescent="0.25"/>
  <cols>
    <col min="3" max="3" width="36.42578125" customWidth="1"/>
    <col min="4" max="4" width="44.7109375" customWidth="1"/>
    <col min="5" max="5" width="13.42578125" customWidth="1"/>
    <col min="6" max="6" width="13.5703125" customWidth="1"/>
    <col min="7" max="7" width="13.42578125" customWidth="1"/>
    <col min="8" max="8" width="16.42578125" customWidth="1"/>
  </cols>
  <sheetData>
    <row r="1" spans="1:8" ht="19.5" x14ac:dyDescent="0.35">
      <c r="A1" s="62" t="s">
        <v>45</v>
      </c>
      <c r="B1" s="62"/>
      <c r="C1" s="62"/>
      <c r="D1" s="62"/>
      <c r="E1" s="62"/>
      <c r="F1" s="62"/>
      <c r="G1" s="62"/>
      <c r="H1" s="62"/>
    </row>
    <row r="2" spans="1:8" x14ac:dyDescent="0.25">
      <c r="D2" s="23" t="s">
        <v>44</v>
      </c>
    </row>
    <row r="3" spans="1:8" x14ac:dyDescent="0.25">
      <c r="A3" s="3" t="s">
        <v>9</v>
      </c>
      <c r="B3" s="63" t="s">
        <v>55</v>
      </c>
      <c r="C3" s="64"/>
      <c r="D3" s="64"/>
      <c r="E3" s="64"/>
      <c r="F3" s="64"/>
      <c r="G3" s="64"/>
      <c r="H3" s="64"/>
    </row>
    <row r="5" spans="1:8" ht="15" customHeight="1" x14ac:dyDescent="0.25">
      <c r="A5" s="65" t="s">
        <v>13</v>
      </c>
      <c r="B5" s="65"/>
      <c r="C5" s="65"/>
      <c r="D5" s="65"/>
      <c r="E5" s="65"/>
      <c r="F5" s="65"/>
      <c r="G5" s="65"/>
      <c r="H5" s="65"/>
    </row>
    <row r="7" spans="1:8" ht="15" customHeight="1" x14ac:dyDescent="0.25">
      <c r="A7" s="66" t="s">
        <v>0</v>
      </c>
      <c r="B7" s="66" t="s">
        <v>1</v>
      </c>
      <c r="C7" s="66" t="s">
        <v>2</v>
      </c>
      <c r="D7" s="6" t="s">
        <v>3</v>
      </c>
      <c r="E7" s="66" t="s">
        <v>5</v>
      </c>
      <c r="F7" s="66"/>
      <c r="G7" s="66" t="s">
        <v>43</v>
      </c>
      <c r="H7" s="66" t="s">
        <v>6</v>
      </c>
    </row>
    <row r="8" spans="1:8" ht="31.5" customHeight="1" x14ac:dyDescent="0.25">
      <c r="A8" s="66"/>
      <c r="B8" s="66"/>
      <c r="C8" s="66"/>
      <c r="D8" s="6" t="s">
        <v>4</v>
      </c>
      <c r="E8" s="40" t="s">
        <v>7</v>
      </c>
      <c r="F8" s="40" t="s">
        <v>42</v>
      </c>
      <c r="G8" s="66"/>
      <c r="H8" s="66"/>
    </row>
    <row r="9" spans="1:8" x14ac:dyDescent="0.25">
      <c r="A9" s="54" t="s">
        <v>11</v>
      </c>
      <c r="B9" s="76"/>
      <c r="C9" s="55"/>
      <c r="D9" s="55"/>
      <c r="E9" s="55"/>
      <c r="F9" s="55"/>
      <c r="G9" s="55"/>
      <c r="H9" s="55"/>
    </row>
    <row r="10" spans="1:8" ht="15.75" x14ac:dyDescent="0.25">
      <c r="A10" s="50">
        <v>1</v>
      </c>
      <c r="B10" s="7">
        <v>5</v>
      </c>
      <c r="C10" s="8" t="s">
        <v>15</v>
      </c>
      <c r="D10" s="8" t="s">
        <v>52</v>
      </c>
      <c r="E10" s="24">
        <v>170</v>
      </c>
      <c r="F10" s="24">
        <v>17</v>
      </c>
      <c r="G10" s="30">
        <f>SUM(F10/E10)</f>
        <v>0.1</v>
      </c>
      <c r="H10" s="6"/>
    </row>
    <row r="11" spans="1:8" ht="15.75" x14ac:dyDescent="0.25">
      <c r="A11" s="50">
        <v>2</v>
      </c>
      <c r="B11" s="7">
        <v>5</v>
      </c>
      <c r="C11" s="8" t="s">
        <v>26</v>
      </c>
      <c r="D11" s="8" t="s">
        <v>52</v>
      </c>
      <c r="E11" s="24">
        <v>102</v>
      </c>
      <c r="F11" s="24">
        <v>4</v>
      </c>
      <c r="G11" s="30">
        <f t="shared" ref="G11:G29" si="0">SUM(F11/E11)</f>
        <v>3.9215686274509803E-2</v>
      </c>
      <c r="H11" s="6"/>
    </row>
    <row r="12" spans="1:8" ht="15.75" x14ac:dyDescent="0.25">
      <c r="A12" s="50">
        <v>3</v>
      </c>
      <c r="B12" s="7">
        <v>5</v>
      </c>
      <c r="C12" s="8" t="s">
        <v>32</v>
      </c>
      <c r="D12" s="8" t="s">
        <v>48</v>
      </c>
      <c r="E12" s="24">
        <v>102</v>
      </c>
      <c r="F12" s="24">
        <v>7</v>
      </c>
      <c r="G12" s="30">
        <f t="shared" si="0"/>
        <v>6.8627450980392163E-2</v>
      </c>
      <c r="H12" s="32"/>
    </row>
    <row r="13" spans="1:8" ht="15.75" x14ac:dyDescent="0.25">
      <c r="A13" s="50">
        <v>4</v>
      </c>
      <c r="B13" s="7">
        <v>5</v>
      </c>
      <c r="C13" s="8" t="s">
        <v>17</v>
      </c>
      <c r="D13" s="8" t="s">
        <v>49</v>
      </c>
      <c r="E13" s="24">
        <v>170</v>
      </c>
      <c r="F13" s="24">
        <v>12</v>
      </c>
      <c r="G13" s="30">
        <f t="shared" si="0"/>
        <v>7.0588235294117646E-2</v>
      </c>
      <c r="H13" s="6"/>
    </row>
    <row r="14" spans="1:8" ht="15.75" x14ac:dyDescent="0.25">
      <c r="A14" s="50">
        <v>5</v>
      </c>
      <c r="B14" s="7">
        <v>5</v>
      </c>
      <c r="C14" s="8" t="s">
        <v>27</v>
      </c>
      <c r="D14" s="8" t="s">
        <v>53</v>
      </c>
      <c r="E14" s="24">
        <v>34</v>
      </c>
      <c r="F14" s="24">
        <v>0</v>
      </c>
      <c r="G14" s="30">
        <f t="shared" si="0"/>
        <v>0</v>
      </c>
      <c r="H14" s="6"/>
    </row>
    <row r="15" spans="1:8" ht="15.75" x14ac:dyDescent="0.25">
      <c r="A15" s="50">
        <v>6</v>
      </c>
      <c r="B15" s="7">
        <v>5</v>
      </c>
      <c r="C15" s="8" t="s">
        <v>28</v>
      </c>
      <c r="D15" s="8" t="s">
        <v>56</v>
      </c>
      <c r="E15" s="24">
        <v>68</v>
      </c>
      <c r="F15" s="24">
        <v>5</v>
      </c>
      <c r="G15" s="30">
        <f t="shared" si="0"/>
        <v>7.3529411764705885E-2</v>
      </c>
      <c r="H15" s="6"/>
    </row>
    <row r="16" spans="1:8" ht="15.75" x14ac:dyDescent="0.25">
      <c r="A16" s="50">
        <v>7</v>
      </c>
      <c r="B16" s="7">
        <v>5</v>
      </c>
      <c r="C16" s="8" t="s">
        <v>30</v>
      </c>
      <c r="D16" s="8" t="s">
        <v>56</v>
      </c>
      <c r="E16" s="24">
        <v>34</v>
      </c>
      <c r="F16" s="24">
        <v>3</v>
      </c>
      <c r="G16" s="30">
        <f t="shared" si="0"/>
        <v>8.8235294117647065E-2</v>
      </c>
      <c r="H16" s="6"/>
    </row>
    <row r="17" spans="1:8" s="39" customFormat="1" ht="15.75" x14ac:dyDescent="0.25">
      <c r="A17" s="51">
        <v>8</v>
      </c>
      <c r="B17" s="7">
        <v>5</v>
      </c>
      <c r="C17" s="24" t="s">
        <v>31</v>
      </c>
      <c r="D17" s="24" t="s">
        <v>56</v>
      </c>
      <c r="E17" s="24">
        <v>17</v>
      </c>
      <c r="F17" s="24">
        <v>0</v>
      </c>
      <c r="G17" s="30">
        <f t="shared" si="0"/>
        <v>0</v>
      </c>
      <c r="H17" s="31"/>
    </row>
    <row r="18" spans="1:8" ht="15.75" x14ac:dyDescent="0.25">
      <c r="A18" s="50">
        <v>9</v>
      </c>
      <c r="B18" s="7">
        <v>5</v>
      </c>
      <c r="C18" s="8" t="s">
        <v>21</v>
      </c>
      <c r="D18" s="8" t="s">
        <v>50</v>
      </c>
      <c r="E18" s="35">
        <v>34</v>
      </c>
      <c r="F18" s="35">
        <v>0</v>
      </c>
      <c r="G18" s="30">
        <f t="shared" si="0"/>
        <v>0</v>
      </c>
      <c r="H18" s="6"/>
    </row>
    <row r="19" spans="1:8" ht="15.75" x14ac:dyDescent="0.25">
      <c r="A19" s="50">
        <v>10</v>
      </c>
      <c r="B19" s="7">
        <v>5</v>
      </c>
      <c r="C19" s="8" t="s">
        <v>19</v>
      </c>
      <c r="D19" s="8" t="s">
        <v>56</v>
      </c>
      <c r="E19" s="24">
        <v>34</v>
      </c>
      <c r="F19" s="24">
        <v>0</v>
      </c>
      <c r="G19" s="30">
        <f t="shared" si="0"/>
        <v>0</v>
      </c>
      <c r="H19" s="6"/>
    </row>
    <row r="20" spans="1:8" ht="15.75" x14ac:dyDescent="0.25">
      <c r="A20" s="50">
        <v>11</v>
      </c>
      <c r="B20" s="7">
        <v>5</v>
      </c>
      <c r="C20" s="8" t="s">
        <v>20</v>
      </c>
      <c r="D20" s="8" t="s">
        <v>56</v>
      </c>
      <c r="E20" s="24">
        <v>68</v>
      </c>
      <c r="F20" s="24">
        <v>0</v>
      </c>
      <c r="G20" s="30">
        <f t="shared" si="0"/>
        <v>0</v>
      </c>
      <c r="H20" s="6"/>
    </row>
    <row r="21" spans="1:8" ht="16.5" thickBot="1" x14ac:dyDescent="0.3">
      <c r="A21" s="50">
        <v>12</v>
      </c>
      <c r="B21" s="7">
        <v>5</v>
      </c>
      <c r="C21" s="18" t="s">
        <v>24</v>
      </c>
      <c r="D21" s="18" t="s">
        <v>54</v>
      </c>
      <c r="E21" s="38">
        <v>102</v>
      </c>
      <c r="F21" s="38">
        <v>0</v>
      </c>
      <c r="G21" s="30">
        <f t="shared" si="0"/>
        <v>0</v>
      </c>
      <c r="H21" s="16"/>
    </row>
    <row r="22" spans="1:8" ht="15.75" x14ac:dyDescent="0.25">
      <c r="A22" s="15">
        <v>1</v>
      </c>
      <c r="B22" s="12">
        <v>7</v>
      </c>
      <c r="C22" s="19" t="s">
        <v>15</v>
      </c>
      <c r="D22" s="10" t="s">
        <v>50</v>
      </c>
      <c r="E22" s="37">
        <v>170</v>
      </c>
      <c r="F22" s="37">
        <v>12</v>
      </c>
      <c r="G22" s="30">
        <v>0.06</v>
      </c>
      <c r="H22" s="34"/>
    </row>
    <row r="23" spans="1:8" ht="15.75" x14ac:dyDescent="0.25">
      <c r="A23" s="15">
        <v>2</v>
      </c>
      <c r="B23" s="12">
        <v>7</v>
      </c>
      <c r="C23" s="27" t="s">
        <v>37</v>
      </c>
      <c r="D23" s="10" t="s">
        <v>50</v>
      </c>
      <c r="E23" s="37">
        <v>34</v>
      </c>
      <c r="F23" s="37">
        <v>2</v>
      </c>
      <c r="G23" s="30">
        <f t="shared" si="0"/>
        <v>5.8823529411764705E-2</v>
      </c>
      <c r="H23" s="34"/>
    </row>
    <row r="24" spans="1:8" ht="15.75" x14ac:dyDescent="0.25">
      <c r="A24" s="15">
        <v>3</v>
      </c>
      <c r="B24" s="12">
        <v>7</v>
      </c>
      <c r="C24" s="20" t="s">
        <v>26</v>
      </c>
      <c r="D24" s="10" t="s">
        <v>50</v>
      </c>
      <c r="E24" s="24">
        <v>68</v>
      </c>
      <c r="F24" s="24">
        <v>7</v>
      </c>
      <c r="G24" s="30">
        <f t="shared" si="0"/>
        <v>0.10294117647058823</v>
      </c>
      <c r="H24" s="1"/>
    </row>
    <row r="25" spans="1:8" ht="15.75" x14ac:dyDescent="0.25">
      <c r="A25" s="15">
        <v>4</v>
      </c>
      <c r="B25" s="12">
        <v>7</v>
      </c>
      <c r="C25" s="14" t="s">
        <v>32</v>
      </c>
      <c r="D25" s="8" t="s">
        <v>48</v>
      </c>
      <c r="E25" s="24">
        <v>102</v>
      </c>
      <c r="F25" s="24">
        <v>10</v>
      </c>
      <c r="G25" s="30">
        <f t="shared" si="0"/>
        <v>9.8039215686274508E-2</v>
      </c>
      <c r="H25" s="31"/>
    </row>
    <row r="26" spans="1:8" ht="15.75" x14ac:dyDescent="0.25">
      <c r="A26" s="15">
        <v>5</v>
      </c>
      <c r="B26" s="12">
        <v>7</v>
      </c>
      <c r="C26" s="19" t="s">
        <v>36</v>
      </c>
      <c r="D26" s="8" t="s">
        <v>53</v>
      </c>
      <c r="E26" s="35">
        <v>170</v>
      </c>
      <c r="F26" s="35">
        <v>14</v>
      </c>
      <c r="G26" s="30">
        <f t="shared" si="0"/>
        <v>8.2352941176470587E-2</v>
      </c>
      <c r="H26" s="36"/>
    </row>
    <row r="27" spans="1:8" ht="15.75" x14ac:dyDescent="0.25">
      <c r="A27" s="15">
        <v>6</v>
      </c>
      <c r="B27" s="12">
        <v>7</v>
      </c>
      <c r="C27" s="19" t="s">
        <v>39</v>
      </c>
      <c r="D27" s="8" t="s">
        <v>49</v>
      </c>
      <c r="E27" s="35">
        <v>34</v>
      </c>
      <c r="F27" s="35">
        <v>3</v>
      </c>
      <c r="G27" s="30">
        <f t="shared" si="0"/>
        <v>8.8235294117647065E-2</v>
      </c>
      <c r="H27" s="36"/>
    </row>
    <row r="28" spans="1:8" ht="15.75" x14ac:dyDescent="0.25">
      <c r="A28" s="15">
        <v>7</v>
      </c>
      <c r="B28" s="12">
        <v>7</v>
      </c>
      <c r="C28" s="19" t="s">
        <v>40</v>
      </c>
      <c r="D28" s="8" t="s">
        <v>56</v>
      </c>
      <c r="E28" s="24">
        <v>68</v>
      </c>
      <c r="F28" s="24">
        <v>6</v>
      </c>
      <c r="G28" s="30">
        <f t="shared" si="0"/>
        <v>8.8235294117647065E-2</v>
      </c>
      <c r="H28" s="31"/>
    </row>
    <row r="29" spans="1:8" ht="15.75" x14ac:dyDescent="0.25">
      <c r="A29" s="15">
        <v>8</v>
      </c>
      <c r="B29" s="12">
        <v>7</v>
      </c>
      <c r="C29" s="14" t="s">
        <v>29</v>
      </c>
      <c r="D29" s="8" t="s">
        <v>56</v>
      </c>
      <c r="E29" s="24">
        <v>34</v>
      </c>
      <c r="F29" s="24">
        <v>3</v>
      </c>
      <c r="G29" s="30">
        <f t="shared" si="0"/>
        <v>8.8235294117647065E-2</v>
      </c>
      <c r="H29" s="31"/>
    </row>
    <row r="30" spans="1:8" ht="15.75" x14ac:dyDescent="0.25">
      <c r="A30" s="15">
        <v>9</v>
      </c>
      <c r="B30" s="12">
        <v>7</v>
      </c>
      <c r="C30" s="14" t="s">
        <v>30</v>
      </c>
      <c r="D30" s="8" t="s">
        <v>56</v>
      </c>
      <c r="E30" s="24">
        <v>68</v>
      </c>
      <c r="F30" s="24">
        <v>6</v>
      </c>
      <c r="G30" s="30">
        <f t="shared" ref="G30:G36" si="1">SUM(F30/E30)</f>
        <v>8.8235294117647065E-2</v>
      </c>
      <c r="H30" s="1"/>
    </row>
    <row r="31" spans="1:8" ht="15.75" x14ac:dyDescent="0.25">
      <c r="A31" s="15">
        <v>10</v>
      </c>
      <c r="B31" s="12">
        <v>7</v>
      </c>
      <c r="C31" s="14" t="s">
        <v>33</v>
      </c>
      <c r="D31" s="13" t="s">
        <v>49</v>
      </c>
      <c r="E31" s="24">
        <v>68</v>
      </c>
      <c r="F31" s="24">
        <v>4</v>
      </c>
      <c r="G31" s="30">
        <f t="shared" si="1"/>
        <v>5.8823529411764705E-2</v>
      </c>
      <c r="H31" s="1"/>
    </row>
    <row r="32" spans="1:8" ht="15.75" x14ac:dyDescent="0.25">
      <c r="A32" s="15">
        <v>11</v>
      </c>
      <c r="B32" s="12">
        <v>7</v>
      </c>
      <c r="C32" s="14" t="s">
        <v>27</v>
      </c>
      <c r="D32" s="8" t="s">
        <v>53</v>
      </c>
      <c r="E32" s="24">
        <v>34</v>
      </c>
      <c r="F32" s="24">
        <v>3</v>
      </c>
      <c r="G32" s="30">
        <f t="shared" si="1"/>
        <v>8.8235294117647065E-2</v>
      </c>
      <c r="H32" s="1"/>
    </row>
    <row r="33" spans="1:8" ht="15.75" x14ac:dyDescent="0.25">
      <c r="A33" s="15">
        <v>12</v>
      </c>
      <c r="B33" s="12">
        <v>7</v>
      </c>
      <c r="C33" s="14" t="s">
        <v>21</v>
      </c>
      <c r="D33" s="8" t="s">
        <v>50</v>
      </c>
      <c r="E33" s="24">
        <v>34</v>
      </c>
      <c r="F33" s="24">
        <v>0</v>
      </c>
      <c r="G33" s="30">
        <f t="shared" si="1"/>
        <v>0</v>
      </c>
      <c r="H33" s="36"/>
    </row>
    <row r="34" spans="1:8" ht="15.75" x14ac:dyDescent="0.25">
      <c r="A34" s="15">
        <v>13</v>
      </c>
      <c r="B34" s="12">
        <v>7</v>
      </c>
      <c r="C34" s="14" t="s">
        <v>19</v>
      </c>
      <c r="D34" s="8" t="s">
        <v>50</v>
      </c>
      <c r="E34" s="24">
        <v>34</v>
      </c>
      <c r="F34" s="24">
        <v>0</v>
      </c>
      <c r="G34" s="30">
        <f t="shared" si="1"/>
        <v>0</v>
      </c>
      <c r="H34" s="31"/>
    </row>
    <row r="35" spans="1:8" ht="15.75" x14ac:dyDescent="0.25">
      <c r="A35" s="15">
        <v>14</v>
      </c>
      <c r="B35" s="12">
        <v>7</v>
      </c>
      <c r="C35" s="8" t="s">
        <v>20</v>
      </c>
      <c r="D35" s="8" t="s">
        <v>50</v>
      </c>
      <c r="E35" s="24">
        <v>68</v>
      </c>
      <c r="F35" s="24">
        <v>0</v>
      </c>
      <c r="G35" s="30">
        <f t="shared" si="1"/>
        <v>0</v>
      </c>
      <c r="H35" s="1"/>
    </row>
    <row r="36" spans="1:8" ht="16.5" thickBot="1" x14ac:dyDescent="0.3">
      <c r="A36" s="15">
        <v>15</v>
      </c>
      <c r="B36" s="12">
        <v>7</v>
      </c>
      <c r="C36" s="21" t="s">
        <v>24</v>
      </c>
      <c r="D36" s="18" t="s">
        <v>54</v>
      </c>
      <c r="E36" s="38">
        <v>102</v>
      </c>
      <c r="F36" s="38">
        <v>0</v>
      </c>
      <c r="G36" s="30">
        <f t="shared" si="1"/>
        <v>0</v>
      </c>
      <c r="H36" s="36"/>
    </row>
    <row r="37" spans="1:8" x14ac:dyDescent="0.25">
      <c r="A37" s="73" t="s">
        <v>12</v>
      </c>
      <c r="B37" s="74"/>
      <c r="C37" s="74"/>
      <c r="D37" s="75"/>
      <c r="E37" s="31">
        <f>SUM(E10:E36)</f>
        <v>2023</v>
      </c>
      <c r="F37" s="31">
        <f>SUM(F10:F36)</f>
        <v>118</v>
      </c>
      <c r="G37" s="41"/>
      <c r="H37" s="2"/>
    </row>
    <row r="38" spans="1:8" ht="15.75" x14ac:dyDescent="0.25">
      <c r="A38" s="59" t="s">
        <v>10</v>
      </c>
      <c r="B38" s="60"/>
      <c r="C38" s="60"/>
      <c r="D38" s="60"/>
      <c r="E38" s="60"/>
      <c r="F38" s="60"/>
      <c r="G38" s="60"/>
      <c r="H38" s="61"/>
    </row>
    <row r="39" spans="1:8" ht="15.75" x14ac:dyDescent="0.25">
      <c r="A39" s="6">
        <v>1</v>
      </c>
      <c r="B39" s="7">
        <v>5</v>
      </c>
      <c r="C39" s="8" t="s">
        <v>39</v>
      </c>
      <c r="D39" s="8" t="s">
        <v>49</v>
      </c>
      <c r="E39" s="8">
        <v>17</v>
      </c>
      <c r="F39" s="8">
        <v>1</v>
      </c>
      <c r="G39" s="9">
        <f t="shared" ref="G39:G40" si="2">SUM(F39/E39)</f>
        <v>5.8823529411764705E-2</v>
      </c>
      <c r="H39" s="6"/>
    </row>
    <row r="40" spans="1:8" ht="15.75" x14ac:dyDescent="0.25">
      <c r="A40" s="29">
        <v>2</v>
      </c>
      <c r="B40" s="28">
        <v>5</v>
      </c>
      <c r="C40" s="24" t="s">
        <v>29</v>
      </c>
      <c r="D40" s="24" t="s">
        <v>56</v>
      </c>
      <c r="E40" s="24">
        <v>34</v>
      </c>
      <c r="F40" s="24">
        <v>3</v>
      </c>
      <c r="G40" s="9">
        <f t="shared" si="2"/>
        <v>8.8235294117647065E-2</v>
      </c>
      <c r="H40" s="6"/>
    </row>
    <row r="41" spans="1:8" x14ac:dyDescent="0.25">
      <c r="A41" s="67" t="s">
        <v>12</v>
      </c>
      <c r="B41" s="68"/>
      <c r="C41" s="68"/>
      <c r="D41" s="69"/>
      <c r="E41" s="31">
        <f>SUM(E39:E40)</f>
        <v>51</v>
      </c>
      <c r="F41" s="31">
        <f>SUM(F39:F40)</f>
        <v>4</v>
      </c>
      <c r="G41" s="41"/>
      <c r="H41" s="2"/>
    </row>
    <row r="42" spans="1:8" ht="15.75" x14ac:dyDescent="0.25">
      <c r="A42" s="70" t="s">
        <v>8</v>
      </c>
      <c r="B42" s="71"/>
      <c r="C42" s="71"/>
      <c r="D42" s="72"/>
      <c r="E42" s="33">
        <f>SUM(E37,E41)</f>
        <v>2074</v>
      </c>
      <c r="F42" s="33">
        <f>SUM(F37,F41)</f>
        <v>122</v>
      </c>
      <c r="G42" s="42"/>
      <c r="H42" s="4"/>
    </row>
    <row r="43" spans="1:8" ht="15.75" x14ac:dyDescent="0.25">
      <c r="D43" s="22"/>
    </row>
  </sheetData>
  <autoFilter ref="A7:H43">
    <filterColumn colId="4" showButton="0"/>
  </autoFilter>
  <mergeCells count="14">
    <mergeCell ref="A1:H1"/>
    <mergeCell ref="B3:H3"/>
    <mergeCell ref="A5:H5"/>
    <mergeCell ref="A7:A8"/>
    <mergeCell ref="B7:B8"/>
    <mergeCell ref="C7:C8"/>
    <mergeCell ref="E7:F7"/>
    <mergeCell ref="G7:G8"/>
    <mergeCell ref="H7:H8"/>
    <mergeCell ref="A41:D41"/>
    <mergeCell ref="A42:D42"/>
    <mergeCell ref="A37:D37"/>
    <mergeCell ref="A38:H38"/>
    <mergeCell ref="A9:H9"/>
  </mergeCells>
  <pageMargins left="0.7" right="0.7" top="0.75" bottom="0.75" header="0.3" footer="0.3"/>
  <pageSetup paperSize="9" scale="55" orientation="portrait" r:id="rId1"/>
  <colBreaks count="1" manualBreakCount="1">
    <brk id="8" max="1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H31" sqref="H31"/>
    </sheetView>
  </sheetViews>
  <sheetFormatPr defaultRowHeight="15" x14ac:dyDescent="0.25"/>
  <cols>
    <col min="2" max="2" width="8" customWidth="1"/>
    <col min="3" max="3" width="36.28515625" customWidth="1"/>
    <col min="4" max="4" width="35.5703125" customWidth="1"/>
    <col min="8" max="8" width="18.7109375" customWidth="1"/>
  </cols>
  <sheetData>
    <row r="1" spans="1:8" ht="19.5" x14ac:dyDescent="0.35">
      <c r="A1" s="62" t="s">
        <v>45</v>
      </c>
      <c r="B1" s="62"/>
      <c r="C1" s="62"/>
      <c r="D1" s="62"/>
      <c r="E1" s="62"/>
      <c r="F1" s="62"/>
      <c r="G1" s="62"/>
      <c r="H1" s="62"/>
    </row>
    <row r="2" spans="1:8" x14ac:dyDescent="0.25">
      <c r="D2" s="23" t="s">
        <v>44</v>
      </c>
    </row>
    <row r="3" spans="1:8" x14ac:dyDescent="0.25">
      <c r="A3" s="3" t="s">
        <v>9</v>
      </c>
      <c r="B3" s="63" t="s">
        <v>57</v>
      </c>
      <c r="C3" s="64"/>
      <c r="D3" s="64"/>
      <c r="E3" s="64"/>
      <c r="F3" s="64"/>
      <c r="G3" s="64"/>
      <c r="H3" s="64"/>
    </row>
    <row r="5" spans="1:8" x14ac:dyDescent="0.25">
      <c r="A5" s="65" t="s">
        <v>13</v>
      </c>
      <c r="B5" s="65"/>
      <c r="C5" s="65"/>
      <c r="D5" s="65"/>
      <c r="E5" s="65"/>
      <c r="F5" s="65"/>
      <c r="G5" s="65"/>
      <c r="H5" s="65"/>
    </row>
    <row r="7" spans="1:8" x14ac:dyDescent="0.25">
      <c r="A7" s="66" t="s">
        <v>0</v>
      </c>
      <c r="B7" s="66" t="s">
        <v>1</v>
      </c>
      <c r="C7" s="66" t="s">
        <v>2</v>
      </c>
      <c r="D7" s="43" t="s">
        <v>3</v>
      </c>
      <c r="E7" s="66" t="s">
        <v>5</v>
      </c>
      <c r="F7" s="66"/>
      <c r="G7" s="66" t="s">
        <v>43</v>
      </c>
      <c r="H7" s="66" t="s">
        <v>6</v>
      </c>
    </row>
    <row r="8" spans="1:8" ht="33" customHeight="1" x14ac:dyDescent="0.25">
      <c r="A8" s="66"/>
      <c r="B8" s="66"/>
      <c r="C8" s="66"/>
      <c r="D8" s="43" t="s">
        <v>4</v>
      </c>
      <c r="E8" s="43" t="s">
        <v>7</v>
      </c>
      <c r="F8" s="43" t="s">
        <v>42</v>
      </c>
      <c r="G8" s="66"/>
      <c r="H8" s="66"/>
    </row>
    <row r="9" spans="1:8" x14ac:dyDescent="0.25">
      <c r="A9" s="54" t="s">
        <v>11</v>
      </c>
      <c r="B9" s="76"/>
      <c r="C9" s="55"/>
      <c r="D9" s="55"/>
      <c r="E9" s="55"/>
      <c r="F9" s="55"/>
      <c r="G9" s="55"/>
      <c r="H9" s="55"/>
    </row>
    <row r="10" spans="1:8" ht="15.75" x14ac:dyDescent="0.25">
      <c r="A10" s="43">
        <v>1</v>
      </c>
      <c r="B10" s="7">
        <v>11</v>
      </c>
      <c r="C10" s="8" t="s">
        <v>15</v>
      </c>
      <c r="D10" s="8" t="s">
        <v>50</v>
      </c>
      <c r="E10" s="24">
        <v>34</v>
      </c>
      <c r="F10" s="24">
        <v>3</v>
      </c>
      <c r="G10" s="30">
        <f>SUM(F10/E10)</f>
        <v>8.8235294117647065E-2</v>
      </c>
      <c r="H10" s="43"/>
    </row>
    <row r="11" spans="1:8" ht="15.75" x14ac:dyDescent="0.25">
      <c r="A11" s="43">
        <v>2</v>
      </c>
      <c r="B11" s="7">
        <v>11</v>
      </c>
      <c r="C11" s="8" t="s">
        <v>26</v>
      </c>
      <c r="D11" s="8" t="s">
        <v>50</v>
      </c>
      <c r="E11" s="24">
        <v>102</v>
      </c>
      <c r="F11" s="24">
        <v>9</v>
      </c>
      <c r="G11" s="30">
        <f t="shared" ref="G11:G20" si="0">SUM(F11/E11)</f>
        <v>8.8235294117647065E-2</v>
      </c>
      <c r="H11" s="43"/>
    </row>
    <row r="12" spans="1:8" ht="15.75" x14ac:dyDescent="0.25">
      <c r="A12" s="43">
        <v>3</v>
      </c>
      <c r="B12" s="7">
        <v>11</v>
      </c>
      <c r="C12" s="8" t="s">
        <v>58</v>
      </c>
      <c r="D12" s="8" t="s">
        <v>50</v>
      </c>
      <c r="E12" s="24">
        <v>34</v>
      </c>
      <c r="F12" s="24">
        <v>3</v>
      </c>
      <c r="G12" s="30">
        <f t="shared" si="0"/>
        <v>8.8235294117647065E-2</v>
      </c>
      <c r="H12" s="43"/>
    </row>
    <row r="13" spans="1:8" ht="15.75" x14ac:dyDescent="0.25">
      <c r="A13" s="43">
        <v>4</v>
      </c>
      <c r="B13" s="7">
        <v>11</v>
      </c>
      <c r="C13" s="8" t="s">
        <v>32</v>
      </c>
      <c r="D13" s="8" t="s">
        <v>48</v>
      </c>
      <c r="E13" s="24">
        <v>102</v>
      </c>
      <c r="F13" s="24">
        <v>7</v>
      </c>
      <c r="G13" s="30">
        <f t="shared" si="0"/>
        <v>6.8627450980392163E-2</v>
      </c>
      <c r="H13" s="43"/>
    </row>
    <row r="14" spans="1:8" ht="15.75" x14ac:dyDescent="0.25">
      <c r="A14" s="48">
        <v>5</v>
      </c>
      <c r="B14" s="7">
        <v>11</v>
      </c>
      <c r="C14" s="8" t="s">
        <v>61</v>
      </c>
      <c r="D14" s="8" t="s">
        <v>53</v>
      </c>
      <c r="E14" s="24">
        <v>170</v>
      </c>
      <c r="F14" s="24">
        <v>9</v>
      </c>
      <c r="G14" s="30">
        <f t="shared" si="0"/>
        <v>5.2941176470588235E-2</v>
      </c>
      <c r="H14" s="48"/>
    </row>
    <row r="15" spans="1:8" ht="15.75" x14ac:dyDescent="0.25">
      <c r="A15" s="43">
        <v>6</v>
      </c>
      <c r="B15" s="7">
        <v>11</v>
      </c>
      <c r="C15" s="8" t="s">
        <v>39</v>
      </c>
      <c r="D15" s="8" t="s">
        <v>49</v>
      </c>
      <c r="E15" s="24">
        <v>34</v>
      </c>
      <c r="F15" s="24">
        <v>3</v>
      </c>
      <c r="G15" s="30">
        <f t="shared" si="0"/>
        <v>8.8235294117647065E-2</v>
      </c>
      <c r="H15" s="43"/>
    </row>
    <row r="16" spans="1:8" ht="15.75" x14ac:dyDescent="0.25">
      <c r="A16" s="43">
        <v>7</v>
      </c>
      <c r="B16" s="7">
        <v>11</v>
      </c>
      <c r="C16" s="8" t="s">
        <v>38</v>
      </c>
      <c r="D16" s="8" t="s">
        <v>56</v>
      </c>
      <c r="E16" s="24">
        <v>68</v>
      </c>
      <c r="F16" s="24">
        <v>6</v>
      </c>
      <c r="G16" s="30">
        <f t="shared" si="0"/>
        <v>8.8235294117647065E-2</v>
      </c>
      <c r="H16" s="43"/>
    </row>
    <row r="17" spans="1:8" ht="15.75" x14ac:dyDescent="0.25">
      <c r="A17" s="43">
        <v>8</v>
      </c>
      <c r="B17" s="7">
        <v>11</v>
      </c>
      <c r="C17" s="8" t="s">
        <v>59</v>
      </c>
      <c r="D17" s="8" t="s">
        <v>56</v>
      </c>
      <c r="E17" s="24">
        <v>68</v>
      </c>
      <c r="F17" s="24">
        <v>5</v>
      </c>
      <c r="G17" s="30">
        <f t="shared" si="0"/>
        <v>7.3529411764705885E-2</v>
      </c>
      <c r="H17" s="43"/>
    </row>
    <row r="18" spans="1:8" ht="15.75" x14ac:dyDescent="0.25">
      <c r="A18" s="43">
        <v>9</v>
      </c>
      <c r="B18" s="7">
        <v>11</v>
      </c>
      <c r="C18" s="8" t="s">
        <v>33</v>
      </c>
      <c r="D18" s="8" t="s">
        <v>49</v>
      </c>
      <c r="E18" s="24">
        <v>68</v>
      </c>
      <c r="F18" s="24">
        <v>6</v>
      </c>
      <c r="G18" s="30">
        <f t="shared" si="0"/>
        <v>8.8235294117647065E-2</v>
      </c>
      <c r="H18" s="43"/>
    </row>
    <row r="19" spans="1:8" ht="15.75" x14ac:dyDescent="0.25">
      <c r="A19" s="43">
        <v>10</v>
      </c>
      <c r="B19" s="7">
        <v>11</v>
      </c>
      <c r="C19" s="8" t="s">
        <v>60</v>
      </c>
      <c r="D19" s="8" t="s">
        <v>56</v>
      </c>
      <c r="E19" s="24">
        <v>34</v>
      </c>
      <c r="F19" s="24">
        <v>0</v>
      </c>
      <c r="G19" s="30">
        <f t="shared" si="0"/>
        <v>0</v>
      </c>
      <c r="H19" s="43"/>
    </row>
    <row r="20" spans="1:8" ht="16.5" thickBot="1" x14ac:dyDescent="0.3">
      <c r="A20" s="43">
        <v>11</v>
      </c>
      <c r="B20" s="7">
        <v>11</v>
      </c>
      <c r="C20" s="18" t="s">
        <v>24</v>
      </c>
      <c r="D20" s="18" t="s">
        <v>54</v>
      </c>
      <c r="E20" s="38">
        <v>102</v>
      </c>
      <c r="F20" s="38">
        <v>0</v>
      </c>
      <c r="G20" s="30">
        <f t="shared" si="0"/>
        <v>0</v>
      </c>
      <c r="H20" s="16"/>
    </row>
    <row r="21" spans="1:8" x14ac:dyDescent="0.25">
      <c r="A21" s="73" t="s">
        <v>12</v>
      </c>
      <c r="B21" s="74"/>
      <c r="C21" s="74"/>
      <c r="D21" s="75"/>
      <c r="E21" s="31">
        <f>SUM(E10:E20)</f>
        <v>816</v>
      </c>
      <c r="F21" s="31">
        <f>SUM(F10:F20)</f>
        <v>51</v>
      </c>
      <c r="G21" s="41"/>
      <c r="H21" s="2"/>
    </row>
    <row r="22" spans="1:8" ht="15.75" x14ac:dyDescent="0.25">
      <c r="A22" s="59" t="s">
        <v>10</v>
      </c>
      <c r="B22" s="60"/>
      <c r="C22" s="60"/>
      <c r="D22" s="60"/>
      <c r="E22" s="60"/>
      <c r="F22" s="60"/>
      <c r="G22" s="60"/>
      <c r="H22" s="61"/>
    </row>
    <row r="23" spans="1:8" ht="15.75" x14ac:dyDescent="0.25">
      <c r="A23" s="43">
        <v>1</v>
      </c>
      <c r="B23" s="7">
        <v>11</v>
      </c>
      <c r="C23" s="8" t="s">
        <v>30</v>
      </c>
      <c r="D23" s="8" t="s">
        <v>56</v>
      </c>
      <c r="E23" s="8">
        <v>34</v>
      </c>
      <c r="F23" s="8">
        <v>3</v>
      </c>
      <c r="G23" s="9">
        <f t="shared" ref="G23:G32" si="1">SUM(F23/E23)</f>
        <v>8.8235294117647065E-2</v>
      </c>
      <c r="H23" s="43"/>
    </row>
    <row r="24" spans="1:8" ht="15.75" x14ac:dyDescent="0.25">
      <c r="A24" s="49">
        <v>2</v>
      </c>
      <c r="B24" s="7">
        <v>11</v>
      </c>
      <c r="C24" s="8" t="s">
        <v>27</v>
      </c>
      <c r="D24" s="8" t="s">
        <v>53</v>
      </c>
      <c r="E24" s="8">
        <v>34</v>
      </c>
      <c r="F24" s="8">
        <v>2</v>
      </c>
      <c r="G24" s="9">
        <v>0.06</v>
      </c>
      <c r="H24" s="49"/>
    </row>
    <row r="25" spans="1:8" ht="15.75" x14ac:dyDescent="0.25">
      <c r="A25" s="43">
        <v>3</v>
      </c>
      <c r="B25" s="7">
        <v>11</v>
      </c>
      <c r="C25" s="24" t="s">
        <v>34</v>
      </c>
      <c r="D25" s="24" t="s">
        <v>53</v>
      </c>
      <c r="E25" s="8">
        <v>34</v>
      </c>
      <c r="F25" s="24">
        <v>3</v>
      </c>
      <c r="G25" s="9">
        <f t="shared" si="1"/>
        <v>8.8235294117647065E-2</v>
      </c>
      <c r="H25" s="43"/>
    </row>
    <row r="26" spans="1:8" ht="15.75" x14ac:dyDescent="0.25">
      <c r="A26" s="43">
        <v>4</v>
      </c>
      <c r="B26" s="7">
        <v>11</v>
      </c>
      <c r="C26" s="24" t="s">
        <v>62</v>
      </c>
      <c r="D26" s="24" t="s">
        <v>53</v>
      </c>
      <c r="E26" s="24">
        <v>34</v>
      </c>
      <c r="F26" s="24">
        <v>0</v>
      </c>
      <c r="G26" s="9">
        <f t="shared" si="1"/>
        <v>0</v>
      </c>
      <c r="H26" s="43"/>
    </row>
    <row r="27" spans="1:8" ht="15.75" x14ac:dyDescent="0.25">
      <c r="A27" s="43">
        <v>5</v>
      </c>
      <c r="B27" s="7">
        <v>11</v>
      </c>
      <c r="C27" s="24" t="s">
        <v>63</v>
      </c>
      <c r="D27" s="24" t="s">
        <v>56</v>
      </c>
      <c r="E27" s="24">
        <v>34</v>
      </c>
      <c r="F27" s="24">
        <v>0</v>
      </c>
      <c r="G27" s="9">
        <f t="shared" si="1"/>
        <v>0</v>
      </c>
      <c r="H27" s="43"/>
    </row>
    <row r="28" spans="1:8" ht="15.75" x14ac:dyDescent="0.25">
      <c r="A28" s="43">
        <v>6</v>
      </c>
      <c r="B28" s="7">
        <v>11</v>
      </c>
      <c r="C28" s="24" t="s">
        <v>64</v>
      </c>
      <c r="D28" s="24" t="s">
        <v>53</v>
      </c>
      <c r="E28" s="24">
        <v>34</v>
      </c>
      <c r="F28" s="24">
        <v>1</v>
      </c>
      <c r="G28" s="9">
        <f t="shared" si="1"/>
        <v>2.9411764705882353E-2</v>
      </c>
      <c r="H28" s="43"/>
    </row>
    <row r="29" spans="1:8" ht="15.75" x14ac:dyDescent="0.25">
      <c r="A29" s="43">
        <v>7</v>
      </c>
      <c r="B29" s="7">
        <v>11</v>
      </c>
      <c r="C29" s="24" t="s">
        <v>65</v>
      </c>
      <c r="D29" s="24" t="s">
        <v>56</v>
      </c>
      <c r="E29" s="24">
        <v>34</v>
      </c>
      <c r="F29" s="24">
        <v>0</v>
      </c>
      <c r="G29" s="9">
        <f t="shared" si="1"/>
        <v>0</v>
      </c>
      <c r="H29" s="43"/>
    </row>
    <row r="30" spans="1:8" ht="15.75" x14ac:dyDescent="0.25">
      <c r="A30" s="43">
        <v>8</v>
      </c>
      <c r="B30" s="7">
        <v>11</v>
      </c>
      <c r="C30" s="24" t="s">
        <v>67</v>
      </c>
      <c r="D30" s="24" t="s">
        <v>50</v>
      </c>
      <c r="E30" s="24">
        <v>34</v>
      </c>
      <c r="F30" s="24">
        <v>0</v>
      </c>
      <c r="G30" s="9">
        <f t="shared" si="1"/>
        <v>0</v>
      </c>
      <c r="H30" s="31"/>
    </row>
    <row r="31" spans="1:8" ht="15.75" x14ac:dyDescent="0.25">
      <c r="A31" s="43">
        <v>9</v>
      </c>
      <c r="B31" s="7">
        <v>11</v>
      </c>
      <c r="C31" s="24" t="s">
        <v>66</v>
      </c>
      <c r="D31" s="24" t="s">
        <v>56</v>
      </c>
      <c r="E31" s="24">
        <v>34</v>
      </c>
      <c r="F31" s="24">
        <v>0</v>
      </c>
      <c r="G31" s="9">
        <f t="shared" si="1"/>
        <v>0</v>
      </c>
      <c r="H31" s="31"/>
    </row>
    <row r="32" spans="1:8" ht="15.75" x14ac:dyDescent="0.25">
      <c r="A32" s="43">
        <v>10</v>
      </c>
      <c r="B32" s="7">
        <v>11</v>
      </c>
      <c r="C32" s="24" t="s">
        <v>68</v>
      </c>
      <c r="D32" s="24" t="s">
        <v>53</v>
      </c>
      <c r="E32" s="24">
        <v>34</v>
      </c>
      <c r="F32" s="24">
        <v>0</v>
      </c>
      <c r="G32" s="9">
        <f t="shared" si="1"/>
        <v>0</v>
      </c>
      <c r="H32" s="31"/>
    </row>
    <row r="33" spans="1:8" x14ac:dyDescent="0.25">
      <c r="A33" s="67" t="s">
        <v>12</v>
      </c>
      <c r="B33" s="68"/>
      <c r="C33" s="68"/>
      <c r="D33" s="69"/>
      <c r="E33" s="31">
        <f>SUM(E23:E32)</f>
        <v>340</v>
      </c>
      <c r="F33" s="31">
        <f>SUM(F23:F32)</f>
        <v>9</v>
      </c>
      <c r="G33" s="41"/>
      <c r="H33" s="2"/>
    </row>
    <row r="34" spans="1:8" ht="15.75" x14ac:dyDescent="0.25">
      <c r="A34" s="70" t="s">
        <v>8</v>
      </c>
      <c r="B34" s="71"/>
      <c r="C34" s="71"/>
      <c r="D34" s="72"/>
      <c r="E34" s="33">
        <f>SUM(E21,E33)</f>
        <v>1156</v>
      </c>
      <c r="F34" s="33">
        <f>SUM(F21,F33)</f>
        <v>60</v>
      </c>
      <c r="G34" s="42"/>
      <c r="H34" s="4"/>
    </row>
    <row r="35" spans="1:8" ht="15.75" x14ac:dyDescent="0.25">
      <c r="D35" s="22"/>
    </row>
  </sheetData>
  <mergeCells count="14">
    <mergeCell ref="A9:H9"/>
    <mergeCell ref="A21:D21"/>
    <mergeCell ref="A22:H22"/>
    <mergeCell ref="A33:D33"/>
    <mergeCell ref="A34:D34"/>
    <mergeCell ref="A1:H1"/>
    <mergeCell ref="B3:H3"/>
    <mergeCell ref="A5:H5"/>
    <mergeCell ref="A7:A8"/>
    <mergeCell ref="B7:B8"/>
    <mergeCell ref="C7:C8"/>
    <mergeCell ref="E7:F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НОО</vt:lpstr>
      <vt:lpstr>ООО</vt:lpstr>
      <vt:lpstr>СОО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2021-11-24T03:26:45Z</dcterms:modified>
</cp:coreProperties>
</file>